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<sst xmlns="http://schemas.openxmlformats.org/spreadsheetml/2006/main" count="94" uniqueCount="94">
  <si>
    <t>Model</t>
  </si>
  <si>
    <t xml:space="preserve">
Rated power</t>
  </si>
  <si>
    <t>Rated current</t>
  </si>
  <si>
    <t>Synchronization speed</t>
  </si>
  <si>
    <t>Rated Torque</t>
  </si>
  <si>
    <t>Rated efficiency</t>
  </si>
  <si>
    <t xml:space="preserve">
Rated Power Factor</t>
  </si>
  <si>
    <t>Involving torque multiples</t>
  </si>
  <si>
    <t>Out-of-step torque multiple</t>
  </si>
  <si>
    <t>Plugging torque multiple</t>
  </si>
  <si>
    <t>Turn-off current multiple</t>
  </si>
  <si>
    <t>Weight</t>
  </si>
  <si>
    <t>（kW）</t>
  </si>
  <si>
    <t>380V</t>
  </si>
  <si>
    <t>(r/min)</t>
  </si>
  <si>
    <t>（N*m）</t>
  </si>
  <si>
    <t>(%)</t>
  </si>
  <si>
    <t>(kg)</t>
  </si>
  <si>
    <t>（A）</t>
  </si>
  <si>
    <t>TYBCX132S1-2</t>
  </si>
  <si>
    <t>TYBCX132S2-2</t>
  </si>
  <si>
    <t>TYBCX160M1-2</t>
  </si>
  <si>
    <t>TYBCX160M2-2</t>
  </si>
  <si>
    <t>TYBCX160L-2</t>
  </si>
  <si>
    <t>TYBCX180M-2</t>
  </si>
  <si>
    <t>TYBCX200L1-2</t>
  </si>
  <si>
    <t>TYBCX200L2-2</t>
  </si>
  <si>
    <t>TYBCX225M-2</t>
  </si>
  <si>
    <t>TYBCX250M-2</t>
  </si>
  <si>
    <t>TYBCX280S-2</t>
  </si>
  <si>
    <t>TYBCX280M-2</t>
  </si>
  <si>
    <t>TYBCX315S-2</t>
  </si>
  <si>
    <t>TYBCX315M-2</t>
  </si>
  <si>
    <t>TYBCX315L1-2</t>
  </si>
  <si>
    <t>TYBCX315L2-2</t>
  </si>
  <si>
    <t>TYBCX132S-4</t>
  </si>
  <si>
    <t>TYBCX132M-4</t>
  </si>
  <si>
    <t>TYBCX160M-4</t>
  </si>
  <si>
    <t>TYBCX160L-4</t>
  </si>
  <si>
    <t>TYBCX180M-4</t>
  </si>
  <si>
    <t>TYBCX180L-4</t>
  </si>
  <si>
    <t>TYBCX200L-4</t>
  </si>
  <si>
    <t>TYBCX225S-4</t>
  </si>
  <si>
    <t>TYBCX225M-4</t>
  </si>
  <si>
    <t>TYBCX250M-4</t>
  </si>
  <si>
    <t>TYBCX280S-4</t>
  </si>
  <si>
    <t>TYBCX280M-4</t>
  </si>
  <si>
    <t>TYBCX315S-4</t>
  </si>
  <si>
    <t>TYBCX315M-4</t>
  </si>
  <si>
    <t>TYBCX315L1-4</t>
  </si>
  <si>
    <t>TYBCX315L2-4</t>
  </si>
  <si>
    <t>TYBCX355M1-4</t>
  </si>
  <si>
    <t>TYBCX355M2-4</t>
  </si>
  <si>
    <t>TYBCX355L1-4</t>
  </si>
  <si>
    <t>TYBCX355L2-4</t>
  </si>
  <si>
    <t>TYBCX132S-6</t>
  </si>
  <si>
    <t>TYBCX132M1-6</t>
  </si>
  <si>
    <t>TYBCX132M2-6</t>
  </si>
  <si>
    <t>TYBCX160M-6</t>
  </si>
  <si>
    <t>TYBCX160L-6</t>
  </si>
  <si>
    <t>TYBCX180L-6</t>
  </si>
  <si>
    <t>TYBCX200L1-6</t>
  </si>
  <si>
    <t>TYBCX200L2-6</t>
  </si>
  <si>
    <t>TYBCX225M-6</t>
  </si>
  <si>
    <t>TYBCX250M-6</t>
  </si>
  <si>
    <t>TYBCX280S-6</t>
  </si>
  <si>
    <t>TYBCX280M-6</t>
  </si>
  <si>
    <t>TYBCX315S-6</t>
  </si>
  <si>
    <t>TYBCX315M-6</t>
  </si>
  <si>
    <t>TYBCX315L1-6</t>
  </si>
  <si>
    <t>TYBCX315L2-6</t>
  </si>
  <si>
    <t>TYBCX355S-6</t>
  </si>
  <si>
    <t>TYBCX355M1-6</t>
  </si>
  <si>
    <t>TYBCX355M2-6</t>
  </si>
  <si>
    <t>TYBCX355L1-6</t>
  </si>
  <si>
    <t>TYBCX355L2-6</t>
  </si>
  <si>
    <t>TYBCX160M1-8</t>
  </si>
  <si>
    <t>TYBCX160M2-8</t>
  </si>
  <si>
    <t>TYBCX160L-8</t>
  </si>
  <si>
    <t>TYBCX180L-8</t>
  </si>
  <si>
    <t>TYBCX200L-8</t>
  </si>
  <si>
    <t>TYBCX225S-8</t>
  </si>
  <si>
    <t>TYBCX225M-8</t>
  </si>
  <si>
    <t>TYBCX250M-8</t>
  </si>
  <si>
    <t>TYBCX280S-8</t>
  </si>
  <si>
    <t>TYBCX280M-8</t>
  </si>
  <si>
    <t>TYBCX315S-8</t>
  </si>
  <si>
    <t>TYBCX315M-8</t>
  </si>
  <si>
    <t>TYBCX315L1-8</t>
  </si>
  <si>
    <t>TYBCX315L2-8</t>
  </si>
  <si>
    <t>TYBCX355S-8</t>
  </si>
  <si>
    <t>TYBCX355M-8</t>
  </si>
  <si>
    <t>TYBCX355L1-8</t>
  </si>
  <si>
    <t>TYBCX355L2-8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</si>
</sst>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0_ 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1" fillId="0" borderId="0" xfId="0" applyFont="1" applyFill="1" applyBorder="1" applyAlignment="1">
      <alignment horizontal="center" vertical="center" shrinkToFit="1"/>
    </xf>
    <xf numFmtId="176" fontId="21" fillId="0" borderId="0" xfId="0" applyNumberFormat="1" applyFont="1" applyFill="1" applyBorder="1" applyAlignment="1">
      <alignment horizontal="center" vertical="center" shrinkToFit="1"/>
    </xf>
    <xf numFmtId="177" fontId="21" fillId="0" borderId="0" xfId="0" applyNumberFormat="1" applyFont="1" applyFill="1" applyBorder="1" applyAlignment="1">
      <alignment horizontal="center" vertical="center" shrinkToFit="1"/>
    </xf>
    <xf numFmtId="178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horizontal="left" vertical="center" indent="1"/>
    </xf>
    <xf numFmtId="176" fontId="21" fillId="0" borderId="0" xfId="0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177" fontId="21" fillId="0" borderId="9" xfId="0" applyNumberFormat="1" applyFont="1" applyFill="1" applyBorder="1" applyAlignment="1">
      <alignment horizontal="center" vertical="center" wrapText="1" shrinkToFit="1"/>
    </xf>
    <xf numFmtId="176" fontId="21" fillId="0" borderId="9" xfId="0" applyNumberFormat="1" applyFont="1" applyFill="1" applyBorder="1" applyAlignment="1">
      <alignment horizontal="center" vertical="center" wrapText="1" shrinkToFit="1"/>
    </xf>
    <xf numFmtId="178" fontId="21" fillId="0" borderId="9" xfId="0" applyNumberFormat="1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 shrinkToFit="1"/>
    </xf>
    <xf numFmtId="176" fontId="21" fillId="0" borderId="9" xfId="0" applyNumberFormat="1" applyFont="1" applyFill="1" applyBorder="1" applyAlignment="1">
      <alignment horizontal="center" vertical="center" shrinkToFit="1"/>
    </xf>
    <xf numFmtId="177" fontId="21" fillId="0" borderId="11" xfId="0" applyNumberFormat="1" applyFont="1" applyFill="1" applyBorder="1" applyAlignment="1">
      <alignment horizontal="center" vertical="center" shrinkToFit="1"/>
    </xf>
    <xf numFmtId="176" fontId="21" fillId="0" borderId="11" xfId="0" applyNumberFormat="1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176" fontId="21" fillId="0" borderId="10" xfId="0" applyNumberFormat="1" applyFont="1" applyFill="1" applyBorder="1" applyAlignment="1">
      <alignment horizontal="center" vertical="center" shrinkToFit="1"/>
    </xf>
    <xf numFmtId="177" fontId="21" fillId="0" borderId="12" xfId="0" applyNumberFormat="1" applyFont="1" applyFill="1" applyBorder="1" applyAlignment="1">
      <alignment horizontal="center" vertical="center" shrinkToFit="1"/>
    </xf>
    <xf numFmtId="176" fontId="21" fillId="0" borderId="12" xfId="0" applyNumberFormat="1" applyFont="1" applyFill="1" applyBorder="1" applyAlignment="1">
      <alignment horizontal="center" vertical="center" shrinkToFit="1"/>
    </xf>
    <xf numFmtId="0" fontId="29" fillId="0" borderId="9" xfId="0" applyFont="1" applyFill="1" applyBorder="1" applyAlignment="1">
      <alignment horizontal="center" vertical="center" shrinkToFit="1"/>
    </xf>
    <xf numFmtId="176" fontId="29" fillId="0" borderId="9" xfId="0" applyNumberFormat="1" applyFont="1" applyFill="1" applyBorder="1" applyAlignment="1">
      <alignment horizontal="center" vertical="center" shrinkToFit="1"/>
    </xf>
    <xf numFmtId="0" fontId="29" fillId="0" borderId="12" xfId="0" applyFont="1" applyFill="1" applyBorder="1" applyAlignment="1">
      <alignment horizontal="center" vertical="center" shrinkToFit="1"/>
    </xf>
    <xf numFmtId="177" fontId="29" fillId="0" borderId="9" xfId="0" applyNumberFormat="1" applyFont="1" applyFill="1" applyBorder="1" applyAlignment="1">
      <alignment horizontal="center" vertical="center" shrinkToFit="1"/>
    </xf>
    <xf numFmtId="176" fontId="29" fillId="0" borderId="12" xfId="0" applyNumberFormat="1" applyFont="1" applyFill="1" applyBorder="1" applyAlignment="1">
      <alignment horizontal="center" vertical="center" shrinkToFit="1"/>
    </xf>
    <xf numFmtId="178" fontId="29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178" fontId="29" fillId="0" borderId="9" xfId="0" applyNumberFormat="1" applyFont="1" applyFill="1" applyBorder="1" applyAlignment="1">
      <alignment horizontal="center" vertical="center"/>
    </xf>
    <xf numFmtId="176" fontId="21" fillId="0" borderId="9" xfId="0" applyNumberFormat="1" applyFont="1" applyFill="1" applyBorder="1" applyAlignment="1">
      <alignment horizontal="left" vertical="center" wrapText="1" indent="1"/>
    </xf>
    <xf numFmtId="176" fontId="21" fillId="0" borderId="9" xfId="0" applyNumberFormat="1" applyFont="1" applyFill="1" applyBorder="1" applyAlignment="1">
      <alignment horizontal="center" vertical="center" wrapText="1"/>
    </xf>
    <xf numFmtId="176" fontId="29" fillId="0" borderId="9" xfId="0" applyNumberFormat="1" applyFont="1" applyFill="1" applyBorder="1" applyAlignment="1">
      <alignment horizontal="left" vertical="center" wrapText="1" indent="1"/>
    </xf>
    <xf numFmtId="176" fontId="29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176" fontId="29" fillId="0" borderId="9" xfId="0" applyNumberFormat="1" applyFont="1" applyFill="1" applyBorder="1" applyAlignment="1">
      <alignment horizontal="left" vertical="center" indent="1"/>
    </xf>
    <xf numFmtId="176" fontId="29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SheetLayoutView="100" workbookViewId="0" topLeftCell="A1">
      <selection activeCell="G4" sqref="G4"/>
    </sheetView>
  </sheetViews>
  <sheetFormatPr defaultColWidth="9.00390625" defaultRowHeight="14.25"/>
  <cols>
    <col min="1" max="2" width="12.625" style="2" customWidth="1"/>
    <col min="3" max="3" width="12.625" style="3" customWidth="1"/>
    <col min="4" max="4" width="12.625" style="2" customWidth="1"/>
    <col min="5" max="5" width="12.625" style="4" customWidth="1"/>
    <col min="6" max="6" width="12.625" style="3" customWidth="1"/>
    <col min="7" max="7" width="12.625" style="5" customWidth="1"/>
    <col min="8" max="8" width="12.625" style="6" customWidth="1"/>
    <col min="9" max="9" width="12.625" style="7" customWidth="1"/>
    <col min="10" max="11" width="12.625" style="8" customWidth="1"/>
    <col min="12" max="12" width="12.625" style="2" customWidth="1"/>
  </cols>
  <sheetData>
    <row r="1" spans="1:12" s="1" customFormat="1" ht="27">
      <c r="A1" s="9" t="s">
        <v>0</v>
      </c>
      <c r="B1" s="9" t="s">
        <v>1</v>
      </c>
      <c r="C1" s="10" t="s">
        <v>2</v>
      </c>
      <c r="D1" s="9" t="s">
        <v>3</v>
      </c>
      <c r="E1" s="11" t="s">
        <v>4</v>
      </c>
      <c r="F1" s="12" t="s">
        <v>5</v>
      </c>
      <c r="G1" s="13" t="s">
        <v>6</v>
      </c>
      <c r="H1" s="14" t="s">
        <v>7</v>
      </c>
      <c r="I1" s="32" t="s">
        <v>8</v>
      </c>
      <c r="J1" s="33" t="s">
        <v>9</v>
      </c>
      <c r="K1" s="33" t="s">
        <v>10</v>
      </c>
      <c r="L1" s="9" t="s">
        <v>11</v>
      </c>
    </row>
    <row r="2" spans="1:12" ht="14.25">
      <c r="A2" s="15"/>
      <c r="B2" s="16" t="s">
        <v>12</v>
      </c>
      <c r="C2" s="17" t="s">
        <v>13</v>
      </c>
      <c r="D2" s="16" t="s">
        <v>14</v>
      </c>
      <c r="E2" s="18" t="s">
        <v>15</v>
      </c>
      <c r="F2" s="19" t="s">
        <v>16</v>
      </c>
      <c r="G2" s="13"/>
      <c r="H2" s="14"/>
      <c r="I2" s="32"/>
      <c r="J2" s="33"/>
      <c r="K2" s="33"/>
      <c r="L2" s="16" t="s">
        <v>17</v>
      </c>
    </row>
    <row r="3" spans="1:12" ht="14.25">
      <c r="A3" s="15"/>
      <c r="B3" s="20"/>
      <c r="C3" s="21" t="s">
        <v>18</v>
      </c>
      <c r="D3" s="20"/>
      <c r="E3" s="22"/>
      <c r="F3" s="23"/>
      <c r="G3" s="13"/>
      <c r="H3" s="14"/>
      <c r="I3" s="32"/>
      <c r="J3" s="33"/>
      <c r="K3" s="33"/>
      <c r="L3" s="20"/>
    </row>
    <row r="4" spans="1:12" ht="14.25">
      <c r="A4" s="24" t="s">
        <v>19</v>
      </c>
      <c r="B4" s="24">
        <v>5.5</v>
      </c>
      <c r="C4" s="25">
        <f aca="true" t="shared" si="0" ref="C4:C67">B4/(380*SQRT(3)*G4*F4*0.01)*1000</f>
        <v>9.400181644970534</v>
      </c>
      <c r="D4" s="26">
        <v>3000</v>
      </c>
      <c r="E4" s="27">
        <f aca="true" t="shared" si="1" ref="E4:E67">9550*B4/D4</f>
        <v>17.508333333333333</v>
      </c>
      <c r="F4" s="28">
        <v>92.6</v>
      </c>
      <c r="G4" s="29">
        <v>0.96</v>
      </c>
      <c r="H4" s="30">
        <v>1.2</v>
      </c>
      <c r="I4" s="34">
        <v>1.6</v>
      </c>
      <c r="J4" s="35">
        <v>2.2</v>
      </c>
      <c r="K4" s="24">
        <v>9</v>
      </c>
      <c r="L4" s="24">
        <v>92</v>
      </c>
    </row>
    <row r="5" spans="1:12" ht="14.25">
      <c r="A5" s="24" t="s">
        <v>20</v>
      </c>
      <c r="B5" s="24">
        <v>7.5</v>
      </c>
      <c r="C5" s="25">
        <f t="shared" si="0"/>
        <v>12.722256947153921</v>
      </c>
      <c r="D5" s="26">
        <v>3000</v>
      </c>
      <c r="E5" s="27">
        <f t="shared" si="1"/>
        <v>23.875</v>
      </c>
      <c r="F5" s="28">
        <v>93.3</v>
      </c>
      <c r="G5" s="29">
        <v>0.96</v>
      </c>
      <c r="H5" s="30">
        <v>1.2</v>
      </c>
      <c r="I5" s="34">
        <v>1.6</v>
      </c>
      <c r="J5" s="35">
        <v>2.2</v>
      </c>
      <c r="K5" s="24">
        <v>9</v>
      </c>
      <c r="L5" s="24">
        <v>105</v>
      </c>
    </row>
    <row r="6" spans="1:12" ht="14.25">
      <c r="A6" s="24" t="s">
        <v>21</v>
      </c>
      <c r="B6" s="24">
        <v>11</v>
      </c>
      <c r="C6" s="25">
        <f t="shared" si="0"/>
        <v>18.520357879239818</v>
      </c>
      <c r="D6" s="26">
        <v>3000</v>
      </c>
      <c r="E6" s="27">
        <f t="shared" si="1"/>
        <v>35.016666666666666</v>
      </c>
      <c r="F6" s="28">
        <v>94</v>
      </c>
      <c r="G6" s="29">
        <v>0.96</v>
      </c>
      <c r="H6" s="30">
        <v>1.2</v>
      </c>
      <c r="I6" s="34">
        <v>1.6</v>
      </c>
      <c r="J6" s="35">
        <v>2.2</v>
      </c>
      <c r="K6" s="24">
        <v>9</v>
      </c>
      <c r="L6" s="24">
        <v>140</v>
      </c>
    </row>
    <row r="7" spans="1:12" ht="14.25">
      <c r="A7" s="24" t="s">
        <v>22</v>
      </c>
      <c r="B7" s="24">
        <v>15</v>
      </c>
      <c r="C7" s="25">
        <f t="shared" si="0"/>
        <v>25.12140895596743</v>
      </c>
      <c r="D7" s="26">
        <v>3000</v>
      </c>
      <c r="E7" s="27">
        <f t="shared" si="1"/>
        <v>47.75</v>
      </c>
      <c r="F7" s="28">
        <v>94.5</v>
      </c>
      <c r="G7" s="29">
        <v>0.96</v>
      </c>
      <c r="H7" s="30">
        <v>1.2</v>
      </c>
      <c r="I7" s="34">
        <v>1.6</v>
      </c>
      <c r="J7" s="35">
        <v>2.2</v>
      </c>
      <c r="K7" s="24">
        <v>9</v>
      </c>
      <c r="L7" s="24">
        <v>155</v>
      </c>
    </row>
    <row r="8" spans="1:12" ht="14.25">
      <c r="A8" s="24" t="s">
        <v>23</v>
      </c>
      <c r="B8" s="24">
        <v>18.5</v>
      </c>
      <c r="C8" s="25">
        <f t="shared" si="0"/>
        <v>30.852478543919947</v>
      </c>
      <c r="D8" s="26">
        <v>3000</v>
      </c>
      <c r="E8" s="27">
        <f t="shared" si="1"/>
        <v>58.891666666666666</v>
      </c>
      <c r="F8" s="28">
        <v>94.9</v>
      </c>
      <c r="G8" s="29">
        <v>0.96</v>
      </c>
      <c r="H8" s="30">
        <v>1.2</v>
      </c>
      <c r="I8" s="34">
        <v>1.6</v>
      </c>
      <c r="J8" s="35">
        <v>2.2</v>
      </c>
      <c r="K8" s="24">
        <v>9</v>
      </c>
      <c r="L8" s="24">
        <v>168</v>
      </c>
    </row>
    <row r="9" spans="1:12" ht="14.25">
      <c r="A9" s="24" t="s">
        <v>24</v>
      </c>
      <c r="B9" s="24">
        <v>22</v>
      </c>
      <c r="C9" s="25">
        <f t="shared" si="0"/>
        <v>36.61227425128376</v>
      </c>
      <c r="D9" s="26">
        <v>3000</v>
      </c>
      <c r="E9" s="27">
        <f t="shared" si="1"/>
        <v>70.03333333333333</v>
      </c>
      <c r="F9" s="28">
        <v>95.1</v>
      </c>
      <c r="G9" s="29">
        <v>0.96</v>
      </c>
      <c r="H9" s="30">
        <v>1.2</v>
      </c>
      <c r="I9" s="34">
        <v>1.6</v>
      </c>
      <c r="J9" s="35">
        <v>2</v>
      </c>
      <c r="K9" s="24">
        <v>9</v>
      </c>
      <c r="L9" s="24">
        <v>200</v>
      </c>
    </row>
    <row r="10" spans="1:12" ht="14.25">
      <c r="A10" s="24" t="s">
        <v>25</v>
      </c>
      <c r="B10" s="24">
        <v>30</v>
      </c>
      <c r="C10" s="25">
        <f t="shared" si="0"/>
        <v>49.71671510657428</v>
      </c>
      <c r="D10" s="26">
        <v>3000</v>
      </c>
      <c r="E10" s="27">
        <f t="shared" si="1"/>
        <v>95.5</v>
      </c>
      <c r="F10" s="28">
        <v>95.5</v>
      </c>
      <c r="G10" s="29">
        <v>0.96</v>
      </c>
      <c r="H10" s="30">
        <v>1.2</v>
      </c>
      <c r="I10" s="34">
        <v>1.6</v>
      </c>
      <c r="J10" s="35">
        <v>2</v>
      </c>
      <c r="K10" s="24">
        <v>9</v>
      </c>
      <c r="L10" s="24">
        <v>250</v>
      </c>
    </row>
    <row r="11" spans="1:12" ht="14.25">
      <c r="A11" s="24" t="s">
        <v>26</v>
      </c>
      <c r="B11" s="24">
        <v>37</v>
      </c>
      <c r="C11" s="25">
        <f t="shared" si="0"/>
        <v>61.12526542417544</v>
      </c>
      <c r="D11" s="26">
        <v>3000</v>
      </c>
      <c r="E11" s="27">
        <f t="shared" si="1"/>
        <v>117.78333333333333</v>
      </c>
      <c r="F11" s="28">
        <v>95.8</v>
      </c>
      <c r="G11" s="29">
        <v>0.96</v>
      </c>
      <c r="H11" s="30">
        <v>1.2</v>
      </c>
      <c r="I11" s="34">
        <v>1.6</v>
      </c>
      <c r="J11" s="35">
        <v>2</v>
      </c>
      <c r="K11" s="24">
        <v>9</v>
      </c>
      <c r="L11" s="24">
        <v>269</v>
      </c>
    </row>
    <row r="12" spans="1:12" ht="14.25">
      <c r="A12" s="24" t="s">
        <v>27</v>
      </c>
      <c r="B12" s="24">
        <v>45</v>
      </c>
      <c r="C12" s="25">
        <f t="shared" si="0"/>
        <v>74.1866608230913</v>
      </c>
      <c r="D12" s="26">
        <v>3000</v>
      </c>
      <c r="E12" s="27">
        <f t="shared" si="1"/>
        <v>143.25</v>
      </c>
      <c r="F12" s="28">
        <v>96</v>
      </c>
      <c r="G12" s="29">
        <v>0.96</v>
      </c>
      <c r="H12" s="30">
        <v>1.2</v>
      </c>
      <c r="I12" s="34">
        <v>1.6</v>
      </c>
      <c r="J12" s="35">
        <v>2</v>
      </c>
      <c r="K12" s="24">
        <v>9</v>
      </c>
      <c r="L12" s="24">
        <v>370</v>
      </c>
    </row>
    <row r="13" spans="1:12" ht="14.25">
      <c r="A13" s="24" t="s">
        <v>28</v>
      </c>
      <c r="B13" s="24">
        <v>55</v>
      </c>
      <c r="C13" s="25">
        <f t="shared" si="0"/>
        <v>90.48407695678495</v>
      </c>
      <c r="D13" s="26">
        <v>3000</v>
      </c>
      <c r="E13" s="27">
        <f t="shared" si="1"/>
        <v>175.08333333333334</v>
      </c>
      <c r="F13" s="28">
        <v>96.2</v>
      </c>
      <c r="G13" s="29">
        <v>0.96</v>
      </c>
      <c r="H13" s="30">
        <v>1.2</v>
      </c>
      <c r="I13" s="34">
        <v>1.6</v>
      </c>
      <c r="J13" s="35">
        <v>2</v>
      </c>
      <c r="K13" s="24">
        <v>9</v>
      </c>
      <c r="L13" s="24">
        <v>455</v>
      </c>
    </row>
    <row r="14" spans="1:12" ht="14.25">
      <c r="A14" s="24" t="s">
        <v>29</v>
      </c>
      <c r="B14" s="24">
        <v>75</v>
      </c>
      <c r="C14" s="25">
        <f t="shared" si="0"/>
        <v>123.00378996574725</v>
      </c>
      <c r="D14" s="26">
        <v>3000</v>
      </c>
      <c r="E14" s="27">
        <f t="shared" si="1"/>
        <v>238.75</v>
      </c>
      <c r="F14" s="28">
        <v>96.5</v>
      </c>
      <c r="G14" s="29">
        <v>0.96</v>
      </c>
      <c r="H14" s="30">
        <v>1.2</v>
      </c>
      <c r="I14" s="34">
        <v>1.6</v>
      </c>
      <c r="J14" s="35">
        <v>2</v>
      </c>
      <c r="K14" s="24">
        <v>9</v>
      </c>
      <c r="L14" s="24">
        <v>585</v>
      </c>
    </row>
    <row r="15" spans="1:12" ht="14.25">
      <c r="A15" s="24" t="s">
        <v>30</v>
      </c>
      <c r="B15" s="24">
        <v>90</v>
      </c>
      <c r="C15" s="25">
        <f t="shared" si="0"/>
        <v>147.4517482198088</v>
      </c>
      <c r="D15" s="26">
        <v>3000</v>
      </c>
      <c r="E15" s="27">
        <f t="shared" si="1"/>
        <v>286.5</v>
      </c>
      <c r="F15" s="28">
        <v>96.6</v>
      </c>
      <c r="G15" s="29">
        <v>0.96</v>
      </c>
      <c r="H15" s="30">
        <v>1.2</v>
      </c>
      <c r="I15" s="34">
        <v>1.6</v>
      </c>
      <c r="J15" s="35">
        <v>2</v>
      </c>
      <c r="K15" s="24">
        <v>9</v>
      </c>
      <c r="L15" s="24">
        <v>610</v>
      </c>
    </row>
    <row r="16" spans="1:12" ht="14.25">
      <c r="A16" s="24" t="s">
        <v>31</v>
      </c>
      <c r="B16" s="24">
        <v>110</v>
      </c>
      <c r="C16" s="25">
        <f t="shared" si="0"/>
        <v>179.8464504802214</v>
      </c>
      <c r="D16" s="26">
        <v>3000</v>
      </c>
      <c r="E16" s="27">
        <f t="shared" si="1"/>
        <v>350.1666666666667</v>
      </c>
      <c r="F16" s="28">
        <v>96.8</v>
      </c>
      <c r="G16" s="29">
        <v>0.96</v>
      </c>
      <c r="H16" s="30">
        <v>1.2</v>
      </c>
      <c r="I16" s="34">
        <v>1.6</v>
      </c>
      <c r="J16" s="35">
        <v>1.8</v>
      </c>
      <c r="K16" s="24">
        <v>9</v>
      </c>
      <c r="L16" s="24">
        <v>982</v>
      </c>
    </row>
    <row r="17" spans="1:12" ht="14.25">
      <c r="A17" s="24" t="s">
        <v>32</v>
      </c>
      <c r="B17" s="24">
        <v>132</v>
      </c>
      <c r="C17" s="25">
        <f t="shared" si="0"/>
        <v>215.5930205137514</v>
      </c>
      <c r="D17" s="26">
        <v>3000</v>
      </c>
      <c r="E17" s="27">
        <f t="shared" si="1"/>
        <v>420.2</v>
      </c>
      <c r="F17" s="28">
        <v>96.9</v>
      </c>
      <c r="G17" s="29">
        <v>0.96</v>
      </c>
      <c r="H17" s="30">
        <v>1.2</v>
      </c>
      <c r="I17" s="34">
        <v>1.6</v>
      </c>
      <c r="J17" s="35">
        <v>1.8</v>
      </c>
      <c r="K17" s="24">
        <v>9</v>
      </c>
      <c r="L17" s="24">
        <v>1056</v>
      </c>
    </row>
    <row r="18" spans="1:12" ht="14.25">
      <c r="A18" s="24" t="s">
        <v>33</v>
      </c>
      <c r="B18" s="24">
        <v>160</v>
      </c>
      <c r="C18" s="25">
        <f t="shared" si="0"/>
        <v>261.0554662640739</v>
      </c>
      <c r="D18" s="26">
        <v>3000</v>
      </c>
      <c r="E18" s="27">
        <f t="shared" si="1"/>
        <v>509.3333333333333</v>
      </c>
      <c r="F18" s="28">
        <v>97</v>
      </c>
      <c r="G18" s="29">
        <v>0.96</v>
      </c>
      <c r="H18" s="30">
        <v>1.2</v>
      </c>
      <c r="I18" s="34">
        <v>1.6</v>
      </c>
      <c r="J18" s="35">
        <v>1.8</v>
      </c>
      <c r="K18" s="24">
        <v>9</v>
      </c>
      <c r="L18" s="24">
        <v>1140</v>
      </c>
    </row>
    <row r="19" spans="1:12" ht="14.25">
      <c r="A19" s="24" t="s">
        <v>34</v>
      </c>
      <c r="B19" s="24">
        <v>200</v>
      </c>
      <c r="C19" s="25">
        <f t="shared" si="0"/>
        <v>325.6478938736518</v>
      </c>
      <c r="D19" s="26">
        <v>3000</v>
      </c>
      <c r="E19" s="27">
        <f t="shared" si="1"/>
        <v>636.6666666666666</v>
      </c>
      <c r="F19" s="28">
        <v>97.2</v>
      </c>
      <c r="G19" s="29">
        <v>0.96</v>
      </c>
      <c r="H19" s="30">
        <v>1.2</v>
      </c>
      <c r="I19" s="34">
        <v>1.6</v>
      </c>
      <c r="J19" s="35">
        <v>1.8</v>
      </c>
      <c r="K19" s="24">
        <v>9</v>
      </c>
      <c r="L19" s="24">
        <v>1255</v>
      </c>
    </row>
    <row r="20" spans="1:12" ht="14.25">
      <c r="A20" s="24" t="s">
        <v>35</v>
      </c>
      <c r="B20" s="24">
        <v>5.5</v>
      </c>
      <c r="C20" s="25">
        <f t="shared" si="0"/>
        <v>9.31966617049541</v>
      </c>
      <c r="D20" s="24">
        <v>1500</v>
      </c>
      <c r="E20" s="27">
        <f t="shared" si="1"/>
        <v>35.016666666666666</v>
      </c>
      <c r="F20" s="25">
        <v>93.4</v>
      </c>
      <c r="G20" s="31">
        <v>0.96</v>
      </c>
      <c r="H20" s="30">
        <v>1.2</v>
      </c>
      <c r="I20" s="36">
        <v>1.6</v>
      </c>
      <c r="J20" s="36">
        <v>2.3</v>
      </c>
      <c r="K20" s="36">
        <v>9</v>
      </c>
      <c r="L20" s="24">
        <v>93</v>
      </c>
    </row>
    <row r="21" spans="1:12" ht="14.25">
      <c r="A21" s="24" t="s">
        <v>36</v>
      </c>
      <c r="B21" s="24">
        <v>7.5</v>
      </c>
      <c r="C21" s="25">
        <f t="shared" si="0"/>
        <v>12.62751673584533</v>
      </c>
      <c r="D21" s="24">
        <v>1500</v>
      </c>
      <c r="E21" s="27">
        <f t="shared" si="1"/>
        <v>47.75</v>
      </c>
      <c r="F21" s="25">
        <v>94</v>
      </c>
      <c r="G21" s="31">
        <v>0.96</v>
      </c>
      <c r="H21" s="30">
        <v>1.2</v>
      </c>
      <c r="I21" s="36">
        <v>1.6</v>
      </c>
      <c r="J21" s="36">
        <v>2.3</v>
      </c>
      <c r="K21" s="36">
        <v>9</v>
      </c>
      <c r="L21" s="24">
        <v>106</v>
      </c>
    </row>
    <row r="22" spans="1:12" ht="14.25">
      <c r="A22" s="24" t="s">
        <v>37</v>
      </c>
      <c r="B22" s="24">
        <v>11</v>
      </c>
      <c r="C22" s="25">
        <f t="shared" si="0"/>
        <v>18.402892607278464</v>
      </c>
      <c r="D22" s="24">
        <v>1500</v>
      </c>
      <c r="E22" s="27">
        <f t="shared" si="1"/>
        <v>70.03333333333333</v>
      </c>
      <c r="F22" s="25">
        <v>94.6</v>
      </c>
      <c r="G22" s="31">
        <v>0.96</v>
      </c>
      <c r="H22" s="30">
        <v>1.2</v>
      </c>
      <c r="I22" s="36">
        <v>1.6</v>
      </c>
      <c r="J22" s="36">
        <v>2.2</v>
      </c>
      <c r="K22" s="36">
        <v>9</v>
      </c>
      <c r="L22" s="24">
        <v>136</v>
      </c>
    </row>
    <row r="23" spans="1:12" ht="14.25">
      <c r="A23" s="24" t="s">
        <v>38</v>
      </c>
      <c r="B23" s="24">
        <v>15</v>
      </c>
      <c r="C23" s="25">
        <f t="shared" si="0"/>
        <v>24.96291426223893</v>
      </c>
      <c r="D23" s="24">
        <v>1500</v>
      </c>
      <c r="E23" s="27">
        <f t="shared" si="1"/>
        <v>95.5</v>
      </c>
      <c r="F23" s="25">
        <v>95.1</v>
      </c>
      <c r="G23" s="31">
        <v>0.96</v>
      </c>
      <c r="H23" s="30">
        <v>1.2</v>
      </c>
      <c r="I23" s="36">
        <v>1.6</v>
      </c>
      <c r="J23" s="36">
        <v>2.2</v>
      </c>
      <c r="K23" s="36">
        <v>9</v>
      </c>
      <c r="L23" s="24">
        <v>146</v>
      </c>
    </row>
    <row r="24" spans="1:12" ht="14.25">
      <c r="A24" s="24" t="s">
        <v>39</v>
      </c>
      <c r="B24" s="24">
        <v>18.5</v>
      </c>
      <c r="C24" s="25">
        <f t="shared" si="0"/>
        <v>30.722982306589753</v>
      </c>
      <c r="D24" s="24">
        <v>1500</v>
      </c>
      <c r="E24" s="27">
        <f t="shared" si="1"/>
        <v>117.78333333333333</v>
      </c>
      <c r="F24" s="25">
        <v>95.3</v>
      </c>
      <c r="G24" s="31">
        <v>0.96</v>
      </c>
      <c r="H24" s="30">
        <v>1.2</v>
      </c>
      <c r="I24" s="36">
        <v>1.6</v>
      </c>
      <c r="J24" s="36">
        <v>2.2</v>
      </c>
      <c r="K24" s="36">
        <v>9</v>
      </c>
      <c r="L24" s="24">
        <v>185</v>
      </c>
    </row>
    <row r="25" spans="1:12" ht="14.25">
      <c r="A25" s="24" t="s">
        <v>40</v>
      </c>
      <c r="B25" s="24">
        <v>22</v>
      </c>
      <c r="C25" s="25">
        <f t="shared" si="0"/>
        <v>36.45892441148781</v>
      </c>
      <c r="D25" s="24">
        <v>1500</v>
      </c>
      <c r="E25" s="27">
        <f t="shared" si="1"/>
        <v>140.06666666666666</v>
      </c>
      <c r="F25" s="25">
        <v>95.5</v>
      </c>
      <c r="G25" s="31">
        <v>0.96</v>
      </c>
      <c r="H25" s="30">
        <v>1.2</v>
      </c>
      <c r="I25" s="36">
        <v>1.6</v>
      </c>
      <c r="J25" s="36">
        <v>2.2</v>
      </c>
      <c r="K25" s="36">
        <v>9</v>
      </c>
      <c r="L25" s="24">
        <v>215</v>
      </c>
    </row>
    <row r="26" spans="1:12" ht="14.25">
      <c r="A26" s="24" t="s">
        <v>41</v>
      </c>
      <c r="B26" s="24">
        <v>30</v>
      </c>
      <c r="C26" s="25">
        <f t="shared" si="0"/>
        <v>49.50934611760003</v>
      </c>
      <c r="D26" s="24">
        <v>1500</v>
      </c>
      <c r="E26" s="27">
        <f t="shared" si="1"/>
        <v>191</v>
      </c>
      <c r="F26" s="25">
        <v>95.9</v>
      </c>
      <c r="G26" s="31">
        <v>0.96</v>
      </c>
      <c r="H26" s="30">
        <v>1.2</v>
      </c>
      <c r="I26" s="36">
        <v>1.6</v>
      </c>
      <c r="J26" s="36">
        <v>2.2</v>
      </c>
      <c r="K26" s="36">
        <v>9</v>
      </c>
      <c r="L26" s="24">
        <v>269</v>
      </c>
    </row>
    <row r="27" spans="1:12" ht="14.25">
      <c r="A27" s="24" t="s">
        <v>42</v>
      </c>
      <c r="B27" s="24">
        <v>37</v>
      </c>
      <c r="C27" s="25">
        <f t="shared" si="0"/>
        <v>60.934447738147846</v>
      </c>
      <c r="D27" s="24">
        <v>1500</v>
      </c>
      <c r="E27" s="27">
        <f t="shared" si="1"/>
        <v>235.56666666666666</v>
      </c>
      <c r="F27" s="25">
        <v>96.1</v>
      </c>
      <c r="G27" s="31">
        <v>0.96</v>
      </c>
      <c r="H27" s="30">
        <v>1.2</v>
      </c>
      <c r="I27" s="36">
        <v>1.6</v>
      </c>
      <c r="J27" s="36">
        <v>2.2</v>
      </c>
      <c r="K27" s="36">
        <v>9</v>
      </c>
      <c r="L27" s="24">
        <v>366</v>
      </c>
    </row>
    <row r="28" spans="1:12" ht="14.25">
      <c r="A28" s="24" t="s">
        <v>43</v>
      </c>
      <c r="B28" s="24">
        <v>45</v>
      </c>
      <c r="C28" s="25">
        <f t="shared" si="0"/>
        <v>73.95554973018447</v>
      </c>
      <c r="D28" s="24">
        <v>1500</v>
      </c>
      <c r="E28" s="27">
        <f t="shared" si="1"/>
        <v>286.5</v>
      </c>
      <c r="F28" s="25">
        <v>96.3</v>
      </c>
      <c r="G28" s="31">
        <v>0.96</v>
      </c>
      <c r="H28" s="30">
        <v>1.2</v>
      </c>
      <c r="I28" s="36">
        <v>1.6</v>
      </c>
      <c r="J28" s="36">
        <v>2.2</v>
      </c>
      <c r="K28" s="36">
        <v>9</v>
      </c>
      <c r="L28" s="24">
        <v>385</v>
      </c>
    </row>
    <row r="29" spans="1:12" ht="14.25">
      <c r="A29" s="24" t="s">
        <v>44</v>
      </c>
      <c r="B29" s="24">
        <v>55</v>
      </c>
      <c r="C29" s="25">
        <f t="shared" si="0"/>
        <v>90.20277930821464</v>
      </c>
      <c r="D29" s="24">
        <v>1500</v>
      </c>
      <c r="E29" s="27">
        <f t="shared" si="1"/>
        <v>350.1666666666667</v>
      </c>
      <c r="F29" s="25">
        <v>96.5</v>
      </c>
      <c r="G29" s="31">
        <v>0.96</v>
      </c>
      <c r="H29" s="30">
        <v>1.2</v>
      </c>
      <c r="I29" s="36">
        <v>1.6</v>
      </c>
      <c r="J29" s="36">
        <v>2.2</v>
      </c>
      <c r="K29" s="36">
        <v>9</v>
      </c>
      <c r="L29" s="24">
        <v>445</v>
      </c>
    </row>
    <row r="30" spans="1:12" ht="14.25">
      <c r="A30" s="24" t="s">
        <v>45</v>
      </c>
      <c r="B30" s="24">
        <v>75</v>
      </c>
      <c r="C30" s="25">
        <f t="shared" si="0"/>
        <v>122.74938709094735</v>
      </c>
      <c r="D30" s="24">
        <v>1500</v>
      </c>
      <c r="E30" s="27">
        <f t="shared" si="1"/>
        <v>477.5</v>
      </c>
      <c r="F30" s="25">
        <v>96.7</v>
      </c>
      <c r="G30" s="31">
        <v>0.96</v>
      </c>
      <c r="H30" s="30">
        <v>1.2</v>
      </c>
      <c r="I30" s="36">
        <v>1.6</v>
      </c>
      <c r="J30" s="36">
        <v>2.2</v>
      </c>
      <c r="K30" s="36">
        <v>9</v>
      </c>
      <c r="L30" s="24">
        <v>646</v>
      </c>
    </row>
    <row r="31" spans="1:12" ht="14.25">
      <c r="A31" s="24" t="s">
        <v>46</v>
      </c>
      <c r="B31" s="24">
        <v>90</v>
      </c>
      <c r="C31" s="25">
        <f t="shared" si="0"/>
        <v>146.99524125937597</v>
      </c>
      <c r="D31" s="24">
        <v>1500</v>
      </c>
      <c r="E31" s="27">
        <f t="shared" si="1"/>
        <v>573</v>
      </c>
      <c r="F31" s="25">
        <v>96.9</v>
      </c>
      <c r="G31" s="31">
        <v>0.96</v>
      </c>
      <c r="H31" s="30">
        <v>1.2</v>
      </c>
      <c r="I31" s="36">
        <v>1.6</v>
      </c>
      <c r="J31" s="36">
        <v>2.2</v>
      </c>
      <c r="K31" s="36">
        <v>9</v>
      </c>
      <c r="L31" s="24">
        <v>711</v>
      </c>
    </row>
    <row r="32" spans="1:12" ht="14.25">
      <c r="A32" s="24" t="s">
        <v>47</v>
      </c>
      <c r="B32" s="24">
        <v>110</v>
      </c>
      <c r="C32" s="25">
        <f t="shared" si="0"/>
        <v>179.47563305655078</v>
      </c>
      <c r="D32" s="24">
        <v>1500</v>
      </c>
      <c r="E32" s="27">
        <f t="shared" si="1"/>
        <v>700.3333333333334</v>
      </c>
      <c r="F32" s="25">
        <v>97</v>
      </c>
      <c r="G32" s="31">
        <v>0.96</v>
      </c>
      <c r="H32" s="30">
        <v>1.2</v>
      </c>
      <c r="I32" s="36">
        <v>1.6</v>
      </c>
      <c r="J32" s="36">
        <v>2.1</v>
      </c>
      <c r="K32" s="36">
        <v>9</v>
      </c>
      <c r="L32" s="24">
        <v>956</v>
      </c>
    </row>
    <row r="33" spans="1:12" ht="14.25">
      <c r="A33" s="24" t="s">
        <v>48</v>
      </c>
      <c r="B33" s="24">
        <v>132</v>
      </c>
      <c r="C33" s="25">
        <f t="shared" si="0"/>
        <v>215.14895661979932</v>
      </c>
      <c r="D33" s="24">
        <v>1500</v>
      </c>
      <c r="E33" s="27">
        <f t="shared" si="1"/>
        <v>840.4</v>
      </c>
      <c r="F33" s="25">
        <v>97.1</v>
      </c>
      <c r="G33" s="31">
        <v>0.96</v>
      </c>
      <c r="H33" s="30">
        <v>1.2</v>
      </c>
      <c r="I33" s="36">
        <v>1.6</v>
      </c>
      <c r="J33" s="36">
        <v>2.1</v>
      </c>
      <c r="K33" s="36">
        <v>9</v>
      </c>
      <c r="L33" s="24">
        <v>1073</v>
      </c>
    </row>
    <row r="34" spans="1:12" ht="14.25">
      <c r="A34" s="24" t="s">
        <v>49</v>
      </c>
      <c r="B34" s="24">
        <v>160</v>
      </c>
      <c r="C34" s="25">
        <f t="shared" si="0"/>
        <v>260.51831509892145</v>
      </c>
      <c r="D34" s="24">
        <v>1500</v>
      </c>
      <c r="E34" s="27">
        <f t="shared" si="1"/>
        <v>1018.6666666666666</v>
      </c>
      <c r="F34" s="25">
        <v>97.2</v>
      </c>
      <c r="G34" s="31">
        <v>0.96</v>
      </c>
      <c r="H34" s="30">
        <v>1.2</v>
      </c>
      <c r="I34" s="36">
        <v>1.6</v>
      </c>
      <c r="J34" s="36">
        <v>2.1</v>
      </c>
      <c r="K34" s="36">
        <v>9</v>
      </c>
      <c r="L34" s="24">
        <v>1174</v>
      </c>
    </row>
    <row r="35" spans="1:12" ht="14.25">
      <c r="A35" s="24" t="s">
        <v>50</v>
      </c>
      <c r="B35" s="24">
        <v>200</v>
      </c>
      <c r="C35" s="25">
        <f t="shared" si="0"/>
        <v>324.97921236672437</v>
      </c>
      <c r="D35" s="24">
        <v>1500</v>
      </c>
      <c r="E35" s="27">
        <f t="shared" si="1"/>
        <v>1273.3333333333333</v>
      </c>
      <c r="F35" s="25">
        <v>97.4</v>
      </c>
      <c r="G35" s="31">
        <v>0.96</v>
      </c>
      <c r="H35" s="30">
        <v>1.2</v>
      </c>
      <c r="I35" s="36">
        <v>1.6</v>
      </c>
      <c r="J35" s="36">
        <v>2.1</v>
      </c>
      <c r="K35" s="36">
        <v>9</v>
      </c>
      <c r="L35" s="24">
        <v>1367</v>
      </c>
    </row>
    <row r="36" spans="1:12" ht="14.25">
      <c r="A36" s="24" t="s">
        <v>51</v>
      </c>
      <c r="B36" s="24">
        <v>220</v>
      </c>
      <c r="C36" s="25">
        <f t="shared" si="0"/>
        <v>357.47713360339685</v>
      </c>
      <c r="D36" s="24">
        <v>1500</v>
      </c>
      <c r="E36" s="27">
        <f t="shared" si="1"/>
        <v>1400.6666666666667</v>
      </c>
      <c r="F36" s="25">
        <v>97.4</v>
      </c>
      <c r="G36" s="31">
        <v>0.96</v>
      </c>
      <c r="H36" s="30">
        <v>1.2</v>
      </c>
      <c r="I36" s="36">
        <v>1.6</v>
      </c>
      <c r="J36" s="36">
        <v>2.1</v>
      </c>
      <c r="K36" s="36">
        <v>9</v>
      </c>
      <c r="L36" s="24">
        <v>1550</v>
      </c>
    </row>
    <row r="37" spans="1:12" ht="14.25">
      <c r="A37" s="24" t="s">
        <v>52</v>
      </c>
      <c r="B37" s="24">
        <v>250</v>
      </c>
      <c r="C37" s="25">
        <f t="shared" si="0"/>
        <v>406.2240154584055</v>
      </c>
      <c r="D37" s="24">
        <v>1500</v>
      </c>
      <c r="E37" s="27">
        <f t="shared" si="1"/>
        <v>1591.6666666666667</v>
      </c>
      <c r="F37" s="25">
        <v>97.4</v>
      </c>
      <c r="G37" s="31">
        <v>0.96</v>
      </c>
      <c r="H37" s="30">
        <v>1.2</v>
      </c>
      <c r="I37" s="36">
        <v>1.6</v>
      </c>
      <c r="J37" s="36">
        <v>2.1</v>
      </c>
      <c r="K37" s="36">
        <v>9</v>
      </c>
      <c r="L37" s="24">
        <v>1620</v>
      </c>
    </row>
    <row r="38" spans="1:12" ht="14.25">
      <c r="A38" s="24" t="s">
        <v>53</v>
      </c>
      <c r="B38" s="24">
        <v>280</v>
      </c>
      <c r="C38" s="25">
        <f t="shared" si="0"/>
        <v>454.9708973134142</v>
      </c>
      <c r="D38" s="24">
        <v>1500</v>
      </c>
      <c r="E38" s="27">
        <f t="shared" si="1"/>
        <v>1782.6666666666667</v>
      </c>
      <c r="F38" s="25">
        <v>97.4</v>
      </c>
      <c r="G38" s="31">
        <v>0.96</v>
      </c>
      <c r="H38" s="30">
        <v>1.2</v>
      </c>
      <c r="I38" s="36">
        <v>1.6</v>
      </c>
      <c r="J38" s="36">
        <v>2.1</v>
      </c>
      <c r="K38" s="36">
        <v>9</v>
      </c>
      <c r="L38" s="24">
        <v>1815</v>
      </c>
    </row>
    <row r="39" spans="1:12" ht="14.25">
      <c r="A39" s="24" t="s">
        <v>54</v>
      </c>
      <c r="B39" s="24">
        <v>315</v>
      </c>
      <c r="C39" s="25">
        <f t="shared" si="0"/>
        <v>511.84225947759097</v>
      </c>
      <c r="D39" s="24">
        <v>1500</v>
      </c>
      <c r="E39" s="27">
        <f t="shared" si="1"/>
        <v>2005.5</v>
      </c>
      <c r="F39" s="25">
        <v>97.4</v>
      </c>
      <c r="G39" s="31">
        <v>0.96</v>
      </c>
      <c r="H39" s="30">
        <v>1.2</v>
      </c>
      <c r="I39" s="36">
        <v>1.6</v>
      </c>
      <c r="J39" s="36">
        <v>2.1</v>
      </c>
      <c r="K39" s="36">
        <v>9</v>
      </c>
      <c r="L39" s="24">
        <v>1875</v>
      </c>
    </row>
    <row r="40" spans="1:12" ht="14.25">
      <c r="A40" s="24" t="s">
        <v>55</v>
      </c>
      <c r="B40" s="24">
        <v>3</v>
      </c>
      <c r="C40" s="25">
        <f t="shared" si="0"/>
        <v>5.1890123417244185</v>
      </c>
      <c r="D40" s="24">
        <v>1000</v>
      </c>
      <c r="E40" s="27">
        <f t="shared" si="1"/>
        <v>28.65</v>
      </c>
      <c r="F40" s="25">
        <v>91.5</v>
      </c>
      <c r="G40" s="31">
        <v>0.96</v>
      </c>
      <c r="H40" s="30">
        <v>1.2</v>
      </c>
      <c r="I40" s="36">
        <v>1.6</v>
      </c>
      <c r="J40" s="36">
        <v>2.1</v>
      </c>
      <c r="K40" s="36">
        <v>9</v>
      </c>
      <c r="L40" s="24">
        <v>86</v>
      </c>
    </row>
    <row r="41" spans="1:12" ht="14.25">
      <c r="A41" s="24" t="s">
        <v>56</v>
      </c>
      <c r="B41" s="24">
        <v>4</v>
      </c>
      <c r="C41" s="25">
        <f t="shared" si="0"/>
        <v>6.85129335162748</v>
      </c>
      <c r="D41" s="24">
        <v>1000</v>
      </c>
      <c r="E41" s="27">
        <f t="shared" si="1"/>
        <v>38.2</v>
      </c>
      <c r="F41" s="25">
        <v>92.4</v>
      </c>
      <c r="G41" s="31">
        <v>0.96</v>
      </c>
      <c r="H41" s="30">
        <v>1.2</v>
      </c>
      <c r="I41" s="36">
        <v>1.6</v>
      </c>
      <c r="J41" s="36">
        <v>2.1</v>
      </c>
      <c r="K41" s="36">
        <v>9</v>
      </c>
      <c r="L41" s="24">
        <v>96</v>
      </c>
    </row>
    <row r="42" spans="1:12" ht="14.25">
      <c r="A42" s="24" t="s">
        <v>57</v>
      </c>
      <c r="B42" s="24">
        <v>5.5</v>
      </c>
      <c r="C42" s="25">
        <f t="shared" si="0"/>
        <v>9.349697318198404</v>
      </c>
      <c r="D42" s="24">
        <v>1000</v>
      </c>
      <c r="E42" s="27">
        <f t="shared" si="1"/>
        <v>52.525</v>
      </c>
      <c r="F42" s="25">
        <v>93.1</v>
      </c>
      <c r="G42" s="31">
        <v>0.96</v>
      </c>
      <c r="H42" s="30">
        <v>1.2</v>
      </c>
      <c r="I42" s="36">
        <v>1.6</v>
      </c>
      <c r="J42" s="36">
        <v>2</v>
      </c>
      <c r="K42" s="36">
        <v>9</v>
      </c>
      <c r="L42" s="24">
        <v>103</v>
      </c>
    </row>
    <row r="43" spans="1:12" ht="14.25">
      <c r="A43" s="24" t="s">
        <v>58</v>
      </c>
      <c r="B43" s="24">
        <v>7.5</v>
      </c>
      <c r="C43" s="25">
        <f t="shared" si="0"/>
        <v>12.667946351861909</v>
      </c>
      <c r="D43" s="24">
        <v>1000</v>
      </c>
      <c r="E43" s="27">
        <f t="shared" si="1"/>
        <v>71.625</v>
      </c>
      <c r="F43" s="25">
        <v>93.7</v>
      </c>
      <c r="G43" s="31">
        <v>0.96</v>
      </c>
      <c r="H43" s="30">
        <v>1.2</v>
      </c>
      <c r="I43" s="36">
        <v>1.6</v>
      </c>
      <c r="J43" s="36">
        <v>2</v>
      </c>
      <c r="K43" s="36">
        <v>9</v>
      </c>
      <c r="L43" s="24">
        <v>129</v>
      </c>
    </row>
    <row r="44" spans="1:12" ht="14.25">
      <c r="A44" s="24" t="s">
        <v>59</v>
      </c>
      <c r="B44" s="24">
        <v>11</v>
      </c>
      <c r="C44" s="25">
        <f t="shared" si="0"/>
        <v>18.461438395000453</v>
      </c>
      <c r="D44" s="24">
        <v>1000</v>
      </c>
      <c r="E44" s="27">
        <f t="shared" si="1"/>
        <v>105.05</v>
      </c>
      <c r="F44" s="25">
        <v>94.3</v>
      </c>
      <c r="G44" s="31">
        <v>0.96</v>
      </c>
      <c r="H44" s="30">
        <v>1.2</v>
      </c>
      <c r="I44" s="36">
        <v>1.6</v>
      </c>
      <c r="J44" s="36">
        <v>2</v>
      </c>
      <c r="K44" s="36">
        <v>9</v>
      </c>
      <c r="L44" s="24">
        <v>149</v>
      </c>
    </row>
    <row r="45" spans="1:12" ht="14.25">
      <c r="A45" s="24" t="s">
        <v>60</v>
      </c>
      <c r="B45" s="24">
        <v>15</v>
      </c>
      <c r="C45" s="25">
        <f t="shared" si="0"/>
        <v>25.068354238003394</v>
      </c>
      <c r="D45" s="24">
        <v>1000</v>
      </c>
      <c r="E45" s="27">
        <f t="shared" si="1"/>
        <v>143.25</v>
      </c>
      <c r="F45" s="25">
        <v>94.7</v>
      </c>
      <c r="G45" s="31">
        <v>0.96</v>
      </c>
      <c r="H45" s="30">
        <v>1.2</v>
      </c>
      <c r="I45" s="36">
        <v>1.6</v>
      </c>
      <c r="J45" s="36">
        <v>2</v>
      </c>
      <c r="K45" s="36">
        <v>9</v>
      </c>
      <c r="L45" s="24">
        <v>199</v>
      </c>
    </row>
    <row r="46" spans="1:12" ht="14.25">
      <c r="A46" s="24" t="s">
        <v>61</v>
      </c>
      <c r="B46" s="24">
        <v>18.5</v>
      </c>
      <c r="C46" s="25">
        <f t="shared" si="0"/>
        <v>30.78759425676134</v>
      </c>
      <c r="D46" s="24">
        <v>1000</v>
      </c>
      <c r="E46" s="27">
        <f t="shared" si="1"/>
        <v>176.675</v>
      </c>
      <c r="F46" s="25">
        <v>95.1</v>
      </c>
      <c r="G46" s="31">
        <v>0.96</v>
      </c>
      <c r="H46" s="30">
        <v>1.2</v>
      </c>
      <c r="I46" s="36">
        <v>1.6</v>
      </c>
      <c r="J46" s="36">
        <v>2.1</v>
      </c>
      <c r="K46" s="36">
        <v>9</v>
      </c>
      <c r="L46" s="24">
        <v>260</v>
      </c>
    </row>
    <row r="47" spans="1:12" ht="14.25">
      <c r="A47" s="24" t="s">
        <v>62</v>
      </c>
      <c r="B47" s="24">
        <v>22</v>
      </c>
      <c r="C47" s="25">
        <f t="shared" si="0"/>
        <v>36.497141313386635</v>
      </c>
      <c r="D47" s="24">
        <v>1000</v>
      </c>
      <c r="E47" s="27">
        <f t="shared" si="1"/>
        <v>210.1</v>
      </c>
      <c r="F47" s="25">
        <v>95.4</v>
      </c>
      <c r="G47" s="31">
        <v>0.96</v>
      </c>
      <c r="H47" s="30">
        <v>1.2</v>
      </c>
      <c r="I47" s="36">
        <v>1.6</v>
      </c>
      <c r="J47" s="36">
        <v>2</v>
      </c>
      <c r="K47" s="36">
        <v>9</v>
      </c>
      <c r="L47" s="24">
        <v>275</v>
      </c>
    </row>
    <row r="48" spans="1:12" ht="14.25">
      <c r="A48" s="24" t="s">
        <v>63</v>
      </c>
      <c r="B48" s="24">
        <v>30</v>
      </c>
      <c r="C48" s="25">
        <f t="shared" si="0"/>
        <v>49.6128139255783</v>
      </c>
      <c r="D48" s="24">
        <v>1000</v>
      </c>
      <c r="E48" s="27">
        <f t="shared" si="1"/>
        <v>286.5</v>
      </c>
      <c r="F48" s="25">
        <v>95.7</v>
      </c>
      <c r="G48" s="31">
        <v>0.96</v>
      </c>
      <c r="H48" s="30">
        <v>1.2</v>
      </c>
      <c r="I48" s="36">
        <v>1.6</v>
      </c>
      <c r="J48" s="36">
        <v>2</v>
      </c>
      <c r="K48" s="36">
        <v>9</v>
      </c>
      <c r="L48" s="24">
        <v>356</v>
      </c>
    </row>
    <row r="49" spans="1:12" ht="14.25">
      <c r="A49" s="24" t="s">
        <v>64</v>
      </c>
      <c r="B49" s="24">
        <v>37</v>
      </c>
      <c r="C49" s="25">
        <f t="shared" si="0"/>
        <v>61.061526878373364</v>
      </c>
      <c r="D49" s="24">
        <v>1000</v>
      </c>
      <c r="E49" s="27">
        <f t="shared" si="1"/>
        <v>353.35</v>
      </c>
      <c r="F49" s="25">
        <v>95.9</v>
      </c>
      <c r="G49" s="31">
        <v>0.96</v>
      </c>
      <c r="H49" s="30">
        <v>1.2</v>
      </c>
      <c r="I49" s="36">
        <v>1.6</v>
      </c>
      <c r="J49" s="36">
        <v>2.1</v>
      </c>
      <c r="K49" s="36">
        <v>9</v>
      </c>
      <c r="L49" s="24">
        <v>426</v>
      </c>
    </row>
    <row r="50" spans="1:12" ht="14.25">
      <c r="A50" s="24" t="s">
        <v>65</v>
      </c>
      <c r="B50" s="24">
        <v>45</v>
      </c>
      <c r="C50" s="25">
        <f t="shared" si="0"/>
        <v>74.1866608230913</v>
      </c>
      <c r="D50" s="24">
        <v>1000</v>
      </c>
      <c r="E50" s="27">
        <f t="shared" si="1"/>
        <v>429.75</v>
      </c>
      <c r="F50" s="25">
        <v>96</v>
      </c>
      <c r="G50" s="31">
        <v>0.96</v>
      </c>
      <c r="H50" s="30">
        <v>1.2</v>
      </c>
      <c r="I50" s="36">
        <v>1.6</v>
      </c>
      <c r="J50" s="36">
        <v>2.1</v>
      </c>
      <c r="K50" s="36">
        <v>9</v>
      </c>
      <c r="L50" s="24">
        <v>558</v>
      </c>
    </row>
    <row r="51" spans="1:12" ht="14.25">
      <c r="A51" s="24" t="s">
        <v>66</v>
      </c>
      <c r="B51" s="24">
        <v>55</v>
      </c>
      <c r="C51" s="25">
        <f t="shared" si="0"/>
        <v>90.57823312427382</v>
      </c>
      <c r="D51" s="24">
        <v>1000</v>
      </c>
      <c r="E51" s="27">
        <f t="shared" si="1"/>
        <v>525.25</v>
      </c>
      <c r="F51" s="25">
        <v>96.1</v>
      </c>
      <c r="G51" s="31">
        <v>0.96</v>
      </c>
      <c r="H51" s="30">
        <v>1.2</v>
      </c>
      <c r="I51" s="36">
        <v>1.6</v>
      </c>
      <c r="J51" s="36">
        <v>2.1</v>
      </c>
      <c r="K51" s="36">
        <v>9</v>
      </c>
      <c r="L51" s="24">
        <v>607</v>
      </c>
    </row>
    <row r="52" spans="1:12" ht="14.25">
      <c r="A52" s="24" t="s">
        <v>67</v>
      </c>
      <c r="B52" s="24">
        <v>75</v>
      </c>
      <c r="C52" s="25">
        <f t="shared" si="0"/>
        <v>123.25924955030746</v>
      </c>
      <c r="D52" s="24">
        <v>1000</v>
      </c>
      <c r="E52" s="27">
        <f t="shared" si="1"/>
        <v>716.25</v>
      </c>
      <c r="F52" s="25">
        <v>96.3</v>
      </c>
      <c r="G52" s="31">
        <v>0.96</v>
      </c>
      <c r="H52" s="30">
        <v>1.2</v>
      </c>
      <c r="I52" s="36">
        <v>1.6</v>
      </c>
      <c r="J52" s="36">
        <v>2</v>
      </c>
      <c r="K52" s="36">
        <v>9</v>
      </c>
      <c r="L52" s="24">
        <v>983</v>
      </c>
    </row>
    <row r="53" spans="1:12" ht="14.25">
      <c r="A53" s="24" t="s">
        <v>68</v>
      </c>
      <c r="B53" s="24">
        <v>90</v>
      </c>
      <c r="C53" s="25">
        <f t="shared" si="0"/>
        <v>147.6045479588967</v>
      </c>
      <c r="D53" s="24">
        <v>1000</v>
      </c>
      <c r="E53" s="27">
        <f t="shared" si="1"/>
        <v>859.5</v>
      </c>
      <c r="F53" s="25">
        <v>96.5</v>
      </c>
      <c r="G53" s="31">
        <v>0.96</v>
      </c>
      <c r="H53" s="30">
        <v>1.2</v>
      </c>
      <c r="I53" s="36">
        <v>1.6</v>
      </c>
      <c r="J53" s="36">
        <v>2</v>
      </c>
      <c r="K53" s="36">
        <v>9</v>
      </c>
      <c r="L53" s="24">
        <v>1078</v>
      </c>
    </row>
    <row r="54" spans="1:12" ht="14.25">
      <c r="A54" s="24" t="s">
        <v>69</v>
      </c>
      <c r="B54" s="24">
        <v>110</v>
      </c>
      <c r="C54" s="25">
        <f t="shared" si="0"/>
        <v>180.21880337976634</v>
      </c>
      <c r="D54" s="24">
        <v>1000</v>
      </c>
      <c r="E54" s="27">
        <f t="shared" si="1"/>
        <v>1050.5</v>
      </c>
      <c r="F54" s="25">
        <v>96.6</v>
      </c>
      <c r="G54" s="31">
        <v>0.96</v>
      </c>
      <c r="H54" s="30">
        <v>1.2</v>
      </c>
      <c r="I54" s="36">
        <v>1.6</v>
      </c>
      <c r="J54" s="36">
        <v>2</v>
      </c>
      <c r="K54" s="36">
        <v>9</v>
      </c>
      <c r="L54" s="24">
        <v>1200</v>
      </c>
    </row>
    <row r="55" spans="1:12" ht="14.25">
      <c r="A55" s="24" t="s">
        <v>70</v>
      </c>
      <c r="B55" s="24">
        <v>132</v>
      </c>
      <c r="C55" s="25">
        <f t="shared" si="0"/>
        <v>215.81574057626565</v>
      </c>
      <c r="D55" s="24">
        <v>1000</v>
      </c>
      <c r="E55" s="27">
        <f t="shared" si="1"/>
        <v>1260.6</v>
      </c>
      <c r="F55" s="25">
        <v>96.8</v>
      </c>
      <c r="G55" s="31">
        <v>0.96</v>
      </c>
      <c r="H55" s="30">
        <v>1.2</v>
      </c>
      <c r="I55" s="36">
        <v>1.6</v>
      </c>
      <c r="J55" s="36">
        <v>2</v>
      </c>
      <c r="K55" s="36">
        <v>9</v>
      </c>
      <c r="L55" s="24">
        <v>1275</v>
      </c>
    </row>
    <row r="56" spans="1:12" ht="14.25">
      <c r="A56" s="24" t="s">
        <v>71</v>
      </c>
      <c r="B56" s="24">
        <v>160</v>
      </c>
      <c r="C56" s="25">
        <f t="shared" si="0"/>
        <v>261.3248733500017</v>
      </c>
      <c r="D56" s="24">
        <v>1000</v>
      </c>
      <c r="E56" s="27">
        <f t="shared" si="1"/>
        <v>1528</v>
      </c>
      <c r="F56" s="25">
        <v>96.9</v>
      </c>
      <c r="G56" s="31">
        <v>0.96</v>
      </c>
      <c r="H56" s="30">
        <v>1.2</v>
      </c>
      <c r="I56" s="36">
        <v>1.6</v>
      </c>
      <c r="J56" s="36">
        <v>1.9</v>
      </c>
      <c r="K56" s="36">
        <v>9</v>
      </c>
      <c r="L56" s="24">
        <v>1705</v>
      </c>
    </row>
    <row r="57" spans="1:12" ht="14.25">
      <c r="A57" s="24" t="s">
        <v>72</v>
      </c>
      <c r="B57" s="24">
        <v>185</v>
      </c>
      <c r="C57" s="25">
        <f t="shared" si="0"/>
        <v>301.8453828678354</v>
      </c>
      <c r="D57" s="24">
        <v>1000</v>
      </c>
      <c r="E57" s="27">
        <f t="shared" si="1"/>
        <v>1766.75</v>
      </c>
      <c r="F57" s="25">
        <v>97</v>
      </c>
      <c r="G57" s="31">
        <v>0.96</v>
      </c>
      <c r="H57" s="30">
        <v>1.2</v>
      </c>
      <c r="I57" s="36">
        <v>1.6</v>
      </c>
      <c r="J57" s="36">
        <v>1.9</v>
      </c>
      <c r="K57" s="36">
        <v>9</v>
      </c>
      <c r="L57" s="24">
        <v>1815</v>
      </c>
    </row>
    <row r="58" spans="1:12" ht="14.25">
      <c r="A58" s="24" t="s">
        <v>73</v>
      </c>
      <c r="B58" s="24">
        <v>200</v>
      </c>
      <c r="C58" s="25">
        <f t="shared" si="0"/>
        <v>326.3193328300923</v>
      </c>
      <c r="D58" s="24">
        <v>1000</v>
      </c>
      <c r="E58" s="27">
        <f t="shared" si="1"/>
        <v>1910</v>
      </c>
      <c r="F58" s="25">
        <v>97</v>
      </c>
      <c r="G58" s="31">
        <v>0.96</v>
      </c>
      <c r="H58" s="30">
        <v>1.2</v>
      </c>
      <c r="I58" s="36">
        <v>1.6</v>
      </c>
      <c r="J58" s="36">
        <v>1.9</v>
      </c>
      <c r="K58" s="36">
        <v>9</v>
      </c>
      <c r="L58" s="24">
        <v>1845</v>
      </c>
    </row>
    <row r="59" spans="1:12" ht="14.25">
      <c r="A59" s="24" t="s">
        <v>74</v>
      </c>
      <c r="B59" s="24">
        <v>220</v>
      </c>
      <c r="C59" s="25">
        <f t="shared" si="0"/>
        <v>358.95126611310155</v>
      </c>
      <c r="D59" s="24">
        <v>1000</v>
      </c>
      <c r="E59" s="27">
        <f t="shared" si="1"/>
        <v>2101</v>
      </c>
      <c r="F59" s="25">
        <v>97</v>
      </c>
      <c r="G59" s="31">
        <v>0.96</v>
      </c>
      <c r="H59" s="30">
        <v>1.2</v>
      </c>
      <c r="I59" s="36">
        <v>1.6</v>
      </c>
      <c r="J59" s="36">
        <v>1.9</v>
      </c>
      <c r="K59" s="36">
        <v>9</v>
      </c>
      <c r="L59" s="24">
        <v>1915</v>
      </c>
    </row>
    <row r="60" spans="1:12" ht="14.25">
      <c r="A60" s="24" t="s">
        <v>75</v>
      </c>
      <c r="B60" s="24">
        <v>250</v>
      </c>
      <c r="C60" s="25">
        <f t="shared" si="0"/>
        <v>407.89916603761543</v>
      </c>
      <c r="D60" s="24">
        <v>1000</v>
      </c>
      <c r="E60" s="27">
        <f t="shared" si="1"/>
        <v>2387.5</v>
      </c>
      <c r="F60" s="25">
        <v>97</v>
      </c>
      <c r="G60" s="31">
        <v>0.96</v>
      </c>
      <c r="H60" s="30">
        <v>1.2</v>
      </c>
      <c r="I60" s="36">
        <v>1.6</v>
      </c>
      <c r="J60" s="36">
        <v>1.9</v>
      </c>
      <c r="K60" s="36">
        <v>9</v>
      </c>
      <c r="L60" s="24">
        <v>1965</v>
      </c>
    </row>
    <row r="61" spans="1:12" ht="14.25">
      <c r="A61" s="24" t="s">
        <v>76</v>
      </c>
      <c r="B61" s="24">
        <v>4</v>
      </c>
      <c r="C61" s="25">
        <f t="shared" si="0"/>
        <v>6.896073046736156</v>
      </c>
      <c r="D61" s="24">
        <v>750</v>
      </c>
      <c r="E61" s="27">
        <f t="shared" si="1"/>
        <v>50.93333333333333</v>
      </c>
      <c r="F61" s="25">
        <v>91.8</v>
      </c>
      <c r="G61" s="31">
        <v>0.96</v>
      </c>
      <c r="H61" s="30">
        <v>1.2</v>
      </c>
      <c r="I61" s="36">
        <v>1.6</v>
      </c>
      <c r="J61" s="36">
        <v>1.9</v>
      </c>
      <c r="K61" s="36">
        <v>9</v>
      </c>
      <c r="L61" s="24">
        <v>114</v>
      </c>
    </row>
    <row r="62" spans="1:12" ht="14.25">
      <c r="A62" s="24" t="s">
        <v>77</v>
      </c>
      <c r="B62" s="24">
        <v>5.5</v>
      </c>
      <c r="C62" s="25">
        <f t="shared" si="0"/>
        <v>9.400181644970534</v>
      </c>
      <c r="D62" s="24">
        <v>750</v>
      </c>
      <c r="E62" s="27">
        <f t="shared" si="1"/>
        <v>70.03333333333333</v>
      </c>
      <c r="F62" s="25">
        <v>92.6</v>
      </c>
      <c r="G62" s="31">
        <v>0.96</v>
      </c>
      <c r="H62" s="30">
        <v>1.2</v>
      </c>
      <c r="I62" s="36">
        <v>1.6</v>
      </c>
      <c r="J62" s="36">
        <v>2</v>
      </c>
      <c r="K62" s="36">
        <v>9</v>
      </c>
      <c r="L62" s="24">
        <v>126</v>
      </c>
    </row>
    <row r="63" spans="1:12" ht="14.25">
      <c r="A63" s="24" t="s">
        <v>78</v>
      </c>
      <c r="B63" s="24">
        <v>7.5</v>
      </c>
      <c r="C63" s="25">
        <f t="shared" si="0"/>
        <v>12.735907437440567</v>
      </c>
      <c r="D63" s="24">
        <v>750</v>
      </c>
      <c r="E63" s="27">
        <f t="shared" si="1"/>
        <v>95.5</v>
      </c>
      <c r="F63" s="25">
        <v>93.2</v>
      </c>
      <c r="G63" s="31">
        <v>0.96</v>
      </c>
      <c r="H63" s="30">
        <v>1.2</v>
      </c>
      <c r="I63" s="36">
        <v>1.6</v>
      </c>
      <c r="J63" s="36">
        <v>2</v>
      </c>
      <c r="K63" s="36">
        <v>9</v>
      </c>
      <c r="L63" s="24">
        <v>164</v>
      </c>
    </row>
    <row r="64" spans="1:12" ht="14.25">
      <c r="A64" s="24" t="s">
        <v>79</v>
      </c>
      <c r="B64" s="24">
        <v>11</v>
      </c>
      <c r="C64" s="25">
        <f t="shared" si="0"/>
        <v>18.579654649397465</v>
      </c>
      <c r="D64" s="24">
        <v>750</v>
      </c>
      <c r="E64" s="27">
        <f t="shared" si="1"/>
        <v>140.06666666666666</v>
      </c>
      <c r="F64" s="25">
        <v>93.7</v>
      </c>
      <c r="G64" s="31">
        <v>0.96</v>
      </c>
      <c r="H64" s="30">
        <v>1.2</v>
      </c>
      <c r="I64" s="36">
        <v>1.6</v>
      </c>
      <c r="J64" s="36">
        <v>2</v>
      </c>
      <c r="K64" s="36">
        <v>9</v>
      </c>
      <c r="L64" s="24">
        <v>185</v>
      </c>
    </row>
    <row r="65" spans="1:12" ht="14.25">
      <c r="A65" s="24" t="s">
        <v>80</v>
      </c>
      <c r="B65" s="24">
        <v>15</v>
      </c>
      <c r="C65" s="25">
        <f t="shared" si="0"/>
        <v>25.201413443088338</v>
      </c>
      <c r="D65" s="24">
        <v>750</v>
      </c>
      <c r="E65" s="27">
        <f t="shared" si="1"/>
        <v>191</v>
      </c>
      <c r="F65" s="25">
        <v>94.2</v>
      </c>
      <c r="G65" s="31">
        <v>0.96</v>
      </c>
      <c r="H65" s="30">
        <v>1.2</v>
      </c>
      <c r="I65" s="36">
        <v>1.6</v>
      </c>
      <c r="J65" s="36">
        <v>2</v>
      </c>
      <c r="K65" s="36">
        <v>9</v>
      </c>
      <c r="L65" s="24">
        <v>235</v>
      </c>
    </row>
    <row r="66" spans="1:12" ht="14.25">
      <c r="A66" s="24" t="s">
        <v>81</v>
      </c>
      <c r="B66" s="24">
        <v>18.5</v>
      </c>
      <c r="C66" s="25">
        <f t="shared" si="0"/>
        <v>30.950319384968328</v>
      </c>
      <c r="D66" s="24">
        <v>750</v>
      </c>
      <c r="E66" s="27">
        <f t="shared" si="1"/>
        <v>235.56666666666666</v>
      </c>
      <c r="F66" s="25">
        <v>94.6</v>
      </c>
      <c r="G66" s="31">
        <v>0.96</v>
      </c>
      <c r="H66" s="30">
        <v>1.2</v>
      </c>
      <c r="I66" s="36">
        <v>1.6</v>
      </c>
      <c r="J66" s="36">
        <v>1.9</v>
      </c>
      <c r="K66" s="36">
        <v>9</v>
      </c>
      <c r="L66" s="24">
        <v>303</v>
      </c>
    </row>
    <row r="67" spans="1:12" ht="14.25">
      <c r="A67" s="24" t="s">
        <v>82</v>
      </c>
      <c r="B67" s="24">
        <v>22</v>
      </c>
      <c r="C67" s="25">
        <f t="shared" si="0"/>
        <v>36.68943394412102</v>
      </c>
      <c r="D67" s="24">
        <v>750</v>
      </c>
      <c r="E67" s="27">
        <f t="shared" si="1"/>
        <v>280.1333333333333</v>
      </c>
      <c r="F67" s="25">
        <v>94.9</v>
      </c>
      <c r="G67" s="31">
        <v>0.96</v>
      </c>
      <c r="H67" s="30">
        <v>1.2</v>
      </c>
      <c r="I67" s="36">
        <v>1.6</v>
      </c>
      <c r="J67" s="36">
        <v>1.9</v>
      </c>
      <c r="K67" s="36">
        <v>9</v>
      </c>
      <c r="L67" s="24">
        <v>335</v>
      </c>
    </row>
    <row r="68" spans="1:12" ht="14.25">
      <c r="A68" s="24" t="s">
        <v>83</v>
      </c>
      <c r="B68" s="24">
        <v>30</v>
      </c>
      <c r="C68" s="25">
        <f aca="true" t="shared" si="2" ref="C68:C78">B68/(380*SQRT(3)*G68*F68*0.01)*1000</f>
        <v>49.92582852447786</v>
      </c>
      <c r="D68" s="24">
        <v>750</v>
      </c>
      <c r="E68" s="27">
        <f aca="true" t="shared" si="3" ref="E68:E78">9550*B68/D68</f>
        <v>382</v>
      </c>
      <c r="F68" s="25">
        <v>95.1</v>
      </c>
      <c r="G68" s="31">
        <v>0.96</v>
      </c>
      <c r="H68" s="30">
        <v>1.2</v>
      </c>
      <c r="I68" s="36">
        <v>1.6</v>
      </c>
      <c r="J68" s="36">
        <v>1.9</v>
      </c>
      <c r="K68" s="36">
        <v>9</v>
      </c>
      <c r="L68" s="24">
        <v>429</v>
      </c>
    </row>
    <row r="69" spans="1:12" ht="14.25">
      <c r="A69" s="24" t="s">
        <v>84</v>
      </c>
      <c r="B69" s="24">
        <v>37</v>
      </c>
      <c r="C69" s="25">
        <f t="shared" si="2"/>
        <v>61.445964613179505</v>
      </c>
      <c r="D69" s="24">
        <v>750</v>
      </c>
      <c r="E69" s="27">
        <f t="shared" si="3"/>
        <v>471.1333333333333</v>
      </c>
      <c r="F69" s="25">
        <v>95.3</v>
      </c>
      <c r="G69" s="31">
        <v>0.96</v>
      </c>
      <c r="H69" s="30">
        <v>1.2</v>
      </c>
      <c r="I69" s="36">
        <v>1.6</v>
      </c>
      <c r="J69" s="36">
        <v>1.9</v>
      </c>
      <c r="K69" s="36">
        <v>9</v>
      </c>
      <c r="L69" s="24">
        <v>577</v>
      </c>
    </row>
    <row r="70" spans="1:12" ht="14.25">
      <c r="A70" s="24" t="s">
        <v>85</v>
      </c>
      <c r="B70" s="24">
        <v>45</v>
      </c>
      <c r="C70" s="25">
        <f t="shared" si="2"/>
        <v>74.57507265986142</v>
      </c>
      <c r="D70" s="24">
        <v>750</v>
      </c>
      <c r="E70" s="27">
        <f t="shared" si="3"/>
        <v>573</v>
      </c>
      <c r="F70" s="25">
        <v>95.5</v>
      </c>
      <c r="G70" s="31">
        <v>0.96</v>
      </c>
      <c r="H70" s="30">
        <v>1.2</v>
      </c>
      <c r="I70" s="36">
        <v>1.6</v>
      </c>
      <c r="J70" s="36">
        <v>1.9</v>
      </c>
      <c r="K70" s="36">
        <v>9</v>
      </c>
      <c r="L70" s="24">
        <v>618</v>
      </c>
    </row>
    <row r="71" spans="1:12" ht="14.25">
      <c r="A71" s="24" t="s">
        <v>86</v>
      </c>
      <c r="B71" s="24">
        <v>55</v>
      </c>
      <c r="C71" s="25">
        <f t="shared" si="2"/>
        <v>91.05196865316647</v>
      </c>
      <c r="D71" s="24">
        <v>750</v>
      </c>
      <c r="E71" s="27">
        <f t="shared" si="3"/>
        <v>700.3333333333334</v>
      </c>
      <c r="F71" s="25">
        <v>95.6</v>
      </c>
      <c r="G71" s="31">
        <v>0.96</v>
      </c>
      <c r="H71" s="30">
        <v>1.2</v>
      </c>
      <c r="I71" s="36">
        <v>1.6</v>
      </c>
      <c r="J71" s="36">
        <v>1.8</v>
      </c>
      <c r="K71" s="36">
        <v>9</v>
      </c>
      <c r="L71" s="24">
        <v>900</v>
      </c>
    </row>
    <row r="72" spans="1:12" ht="14.25">
      <c r="A72" s="24" t="s">
        <v>87</v>
      </c>
      <c r="B72" s="24">
        <v>75</v>
      </c>
      <c r="C72" s="25">
        <f t="shared" si="2"/>
        <v>124.03203481394574</v>
      </c>
      <c r="D72" s="24">
        <v>750</v>
      </c>
      <c r="E72" s="27">
        <f t="shared" si="3"/>
        <v>955</v>
      </c>
      <c r="F72" s="25">
        <v>95.7</v>
      </c>
      <c r="G72" s="31">
        <v>0.96</v>
      </c>
      <c r="H72" s="30">
        <v>1.2</v>
      </c>
      <c r="I72" s="36">
        <v>1.6</v>
      </c>
      <c r="J72" s="36">
        <v>1.8</v>
      </c>
      <c r="K72" s="36">
        <v>9</v>
      </c>
      <c r="L72" s="24">
        <v>1088</v>
      </c>
    </row>
    <row r="73" spans="1:12" ht="14.25">
      <c r="A73" s="24" t="s">
        <v>88</v>
      </c>
      <c r="B73" s="24">
        <v>90</v>
      </c>
      <c r="C73" s="25">
        <f t="shared" si="2"/>
        <v>148.8384417767349</v>
      </c>
      <c r="D73" s="24">
        <v>750</v>
      </c>
      <c r="E73" s="27">
        <f t="shared" si="3"/>
        <v>1146</v>
      </c>
      <c r="F73" s="25">
        <v>95.7</v>
      </c>
      <c r="G73" s="31">
        <v>0.96</v>
      </c>
      <c r="H73" s="30">
        <v>1.2</v>
      </c>
      <c r="I73" s="36">
        <v>1.6</v>
      </c>
      <c r="J73" s="36">
        <v>1.8</v>
      </c>
      <c r="K73" s="36">
        <v>9</v>
      </c>
      <c r="L73" s="24">
        <v>1175</v>
      </c>
    </row>
    <row r="74" spans="1:12" ht="14.25">
      <c r="A74" s="24" t="s">
        <v>89</v>
      </c>
      <c r="B74" s="24">
        <v>110</v>
      </c>
      <c r="C74" s="25">
        <f t="shared" si="2"/>
        <v>181.91365106045376</v>
      </c>
      <c r="D74" s="24">
        <v>750</v>
      </c>
      <c r="E74" s="27">
        <f t="shared" si="3"/>
        <v>1400.6666666666667</v>
      </c>
      <c r="F74" s="25">
        <v>95.7</v>
      </c>
      <c r="G74" s="31">
        <v>0.96</v>
      </c>
      <c r="H74" s="30">
        <v>1.2</v>
      </c>
      <c r="I74" s="36">
        <v>1.6</v>
      </c>
      <c r="J74" s="36">
        <v>1.8</v>
      </c>
      <c r="K74" s="36">
        <v>9</v>
      </c>
      <c r="L74" s="24">
        <v>1315</v>
      </c>
    </row>
    <row r="75" spans="1:12" ht="14.25">
      <c r="A75" s="24" t="s">
        <v>90</v>
      </c>
      <c r="B75" s="24">
        <v>132</v>
      </c>
      <c r="C75" s="25">
        <f t="shared" si="2"/>
        <v>217.84112291744012</v>
      </c>
      <c r="D75" s="24">
        <v>750</v>
      </c>
      <c r="E75" s="27">
        <f t="shared" si="3"/>
        <v>1680.8</v>
      </c>
      <c r="F75" s="25">
        <v>95.9</v>
      </c>
      <c r="G75" s="31">
        <v>0.96</v>
      </c>
      <c r="H75" s="30">
        <v>1.2</v>
      </c>
      <c r="I75" s="36">
        <v>1.6</v>
      </c>
      <c r="J75" s="36">
        <v>1.8</v>
      </c>
      <c r="K75" s="36">
        <v>9</v>
      </c>
      <c r="L75" s="24">
        <v>1715</v>
      </c>
    </row>
    <row r="76" spans="1:12" ht="14.25">
      <c r="A76" s="24" t="s">
        <v>91</v>
      </c>
      <c r="B76" s="24">
        <v>160</v>
      </c>
      <c r="C76" s="25">
        <f t="shared" si="2"/>
        <v>263.500314543342</v>
      </c>
      <c r="D76" s="24">
        <v>750</v>
      </c>
      <c r="E76" s="27">
        <f t="shared" si="3"/>
        <v>2037.3333333333333</v>
      </c>
      <c r="F76" s="25">
        <v>96.1</v>
      </c>
      <c r="G76" s="31">
        <v>0.96</v>
      </c>
      <c r="H76" s="30">
        <v>1.2</v>
      </c>
      <c r="I76" s="36">
        <v>1.6</v>
      </c>
      <c r="J76" s="36">
        <v>1.8</v>
      </c>
      <c r="K76" s="36">
        <v>9</v>
      </c>
      <c r="L76" s="24">
        <v>1820</v>
      </c>
    </row>
    <row r="77" spans="1:12" ht="14.25">
      <c r="A77" s="24" t="s">
        <v>92</v>
      </c>
      <c r="B77" s="24">
        <v>185</v>
      </c>
      <c r="C77" s="25">
        <f t="shared" si="2"/>
        <v>304.0394822240917</v>
      </c>
      <c r="D77" s="24">
        <v>750</v>
      </c>
      <c r="E77" s="27">
        <f t="shared" si="3"/>
        <v>2355.6666666666665</v>
      </c>
      <c r="F77" s="25">
        <v>96.3</v>
      </c>
      <c r="G77" s="31">
        <v>0.96</v>
      </c>
      <c r="H77" s="30">
        <v>1.2</v>
      </c>
      <c r="I77" s="36">
        <v>1.6</v>
      </c>
      <c r="J77" s="36">
        <v>1.8</v>
      </c>
      <c r="K77" s="36">
        <v>9</v>
      </c>
      <c r="L77" s="24">
        <v>1895</v>
      </c>
    </row>
    <row r="78" spans="1:12" ht="14.25">
      <c r="A78" s="24" t="s">
        <v>93</v>
      </c>
      <c r="B78" s="24">
        <v>200</v>
      </c>
      <c r="C78" s="25">
        <f t="shared" si="2"/>
        <v>328.69133213415324</v>
      </c>
      <c r="D78" s="24">
        <v>750</v>
      </c>
      <c r="E78" s="27">
        <f t="shared" si="3"/>
        <v>2546.6666666666665</v>
      </c>
      <c r="F78" s="25">
        <v>96.3</v>
      </c>
      <c r="G78" s="31">
        <v>0.96</v>
      </c>
      <c r="H78" s="30">
        <v>1.2</v>
      </c>
      <c r="I78" s="36">
        <v>1.6</v>
      </c>
      <c r="J78" s="36">
        <v>1.8</v>
      </c>
      <c r="K78" s="36">
        <v>9</v>
      </c>
      <c r="L78" s="24">
        <v>1910</v>
      </c>
    </row>
    <row r="79" spans="1:12" ht="14.25">
      <c r="A79" s="24"/>
      <c r="B79" s="24"/>
      <c r="C79" s="25"/>
      <c r="D79" s="24"/>
      <c r="E79" s="27"/>
      <c r="F79" s="25"/>
      <c r="G79" s="31"/>
      <c r="H79" s="30"/>
      <c r="I79" s="37"/>
      <c r="J79" s="38"/>
      <c r="K79" s="38"/>
      <c r="L79" s="24"/>
    </row>
    <row r="80" spans="1:12" ht="14.25">
      <c r="A80" s="24"/>
      <c r="B80" s="24"/>
      <c r="C80" s="25"/>
      <c r="D80" s="24"/>
      <c r="E80" s="27"/>
      <c r="F80" s="25"/>
      <c r="G80" s="31"/>
      <c r="H80" s="30"/>
      <c r="I80" s="37"/>
      <c r="J80" s="38"/>
      <c r="K80" s="38"/>
      <c r="L80" s="24"/>
    </row>
    <row r="81" spans="1:12" ht="14.25">
      <c r="A81" s="24"/>
      <c r="B81" s="24"/>
      <c r="C81" s="25"/>
      <c r="D81" s="24"/>
      <c r="E81" s="27"/>
      <c r="F81" s="25"/>
      <c r="G81" s="31"/>
      <c r="H81" s="30"/>
      <c r="I81" s="37"/>
      <c r="J81" s="38"/>
      <c r="K81" s="38"/>
      <c r="L81" s="24"/>
    </row>
    <row r="82" spans="1:12" ht="14.25">
      <c r="A82" s="24"/>
      <c r="B82" s="24"/>
      <c r="C82" s="25"/>
      <c r="D82" s="24"/>
      <c r="E82" s="27"/>
      <c r="F82" s="25"/>
      <c r="G82" s="31"/>
      <c r="H82" s="30"/>
      <c r="I82" s="37"/>
      <c r="J82" s="38"/>
      <c r="K82" s="38"/>
      <c r="L82" s="24"/>
    </row>
    <row r="83" spans="1:12" ht="14.25">
      <c r="A83" s="24"/>
      <c r="B83" s="24"/>
      <c r="C83" s="25"/>
      <c r="D83" s="24"/>
      <c r="E83" s="27"/>
      <c r="F83" s="25"/>
      <c r="G83" s="31"/>
      <c r="H83" s="30"/>
      <c r="I83" s="37"/>
      <c r="J83" s="38"/>
      <c r="K83" s="38"/>
      <c r="L83" s="24"/>
    </row>
    <row r="84" spans="1:12" ht="14.25">
      <c r="A84" s="24"/>
      <c r="B84" s="24"/>
      <c r="C84" s="25"/>
      <c r="D84" s="24"/>
      <c r="E84" s="27"/>
      <c r="F84" s="25"/>
      <c r="G84" s="31"/>
      <c r="H84" s="30"/>
      <c r="I84" s="37"/>
      <c r="J84" s="38"/>
      <c r="K84" s="38"/>
      <c r="L84" s="24"/>
    </row>
    <row r="85" spans="1:12" ht="14.25">
      <c r="A85" s="24"/>
      <c r="B85" s="24"/>
      <c r="C85" s="25"/>
      <c r="D85" s="24"/>
      <c r="E85" s="27"/>
      <c r="F85" s="25"/>
      <c r="G85" s="31"/>
      <c r="H85" s="30"/>
      <c r="I85" s="37"/>
      <c r="J85" s="38"/>
      <c r="K85" s="38"/>
      <c r="L85" s="24"/>
    </row>
    <row r="86" spans="1:12" ht="14.25">
      <c r="A86" s="24"/>
      <c r="B86" s="24"/>
      <c r="C86" s="25"/>
      <c r="D86" s="24"/>
      <c r="E86" s="27"/>
      <c r="F86" s="25"/>
      <c r="G86" s="31"/>
      <c r="H86" s="30"/>
      <c r="I86" s="37"/>
      <c r="J86" s="38"/>
      <c r="K86" s="38"/>
      <c r="L86" s="24"/>
    </row>
    <row r="87" spans="1:12" ht="14.25">
      <c r="A87" s="24"/>
      <c r="B87" s="24"/>
      <c r="C87" s="25"/>
      <c r="D87" s="24"/>
      <c r="E87" s="27"/>
      <c r="F87" s="25"/>
      <c r="G87" s="31"/>
      <c r="H87" s="30"/>
      <c r="I87" s="37"/>
      <c r="J87" s="38"/>
      <c r="K87" s="38"/>
      <c r="L87" s="24"/>
    </row>
    <row r="88" spans="1:12" ht="14.25">
      <c r="A88" s="24"/>
      <c r="B88" s="24"/>
      <c r="C88" s="25"/>
      <c r="D88" s="24"/>
      <c r="E88" s="27"/>
      <c r="F88" s="25"/>
      <c r="G88" s="31"/>
      <c r="H88" s="30"/>
      <c r="I88" s="37"/>
      <c r="J88" s="38"/>
      <c r="K88" s="38"/>
      <c r="L88" s="24"/>
    </row>
  </sheetData>
  <sheetProtection/>
  <mergeCells count="11">
    <mergeCell ref="A1:A3"/>
    <mergeCell ref="B2:B3"/>
    <mergeCell ref="D2:D3"/>
    <mergeCell ref="E2:E3"/>
    <mergeCell ref="F2:F3"/>
    <mergeCell ref="G1:G3"/>
    <mergeCell ref="H1:H3"/>
    <mergeCell ref="I1:I3"/>
    <mergeCell ref="J1:J3"/>
    <mergeCell ref="K1:K3"/>
    <mergeCell ref="L2:L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2023-05-17T06:50:20Z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21FA648442434AEAADC37117DC830330_12</vt:lpwstr>
  </property>
</Properties>
</file>